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0490" windowHeight="7455"/>
  </bookViews>
  <sheets>
    <sheet name="ESF detallado" sheetId="1" r:id="rId1"/>
  </sheets>
  <calcPr calcId="125725"/>
</workbook>
</file>

<file path=xl/calcChain.xml><?xml version="1.0" encoding="utf-8"?>
<calcChain xmlns="http://schemas.openxmlformats.org/spreadsheetml/2006/main">
  <c r="G31" i="1"/>
  <c r="F57"/>
  <c r="G75"/>
  <c r="F75"/>
  <c r="G68"/>
  <c r="G79" s="1"/>
  <c r="G63"/>
  <c r="F63"/>
  <c r="G57"/>
  <c r="G42"/>
  <c r="F31"/>
  <c r="G27"/>
  <c r="F27"/>
  <c r="G23"/>
  <c r="F23"/>
  <c r="G19"/>
  <c r="F19"/>
  <c r="D60"/>
  <c r="D41"/>
  <c r="C41"/>
  <c r="D37"/>
  <c r="C37"/>
  <c r="D31"/>
  <c r="C31"/>
  <c r="D25"/>
  <c r="C25"/>
  <c r="D17"/>
  <c r="D47" s="1"/>
  <c r="C47"/>
  <c r="G47"/>
  <c r="G59" s="1"/>
  <c r="F47"/>
  <c r="F59" s="1"/>
  <c r="G81" l="1"/>
  <c r="D62"/>
  <c r="F81"/>
</calcChain>
</file>

<file path=xl/sharedStrings.xml><?xml version="1.0" encoding="utf-8"?>
<sst xmlns="http://schemas.openxmlformats.org/spreadsheetml/2006/main" count="126" uniqueCount="125">
  <si>
    <t>FONDO DE GARANTIA A LA PEQUEÑA Y MEDIANA MINERIA DEL ESTADO DE COAHUILA</t>
  </si>
  <si>
    <t>Estado de Situación Financiera Detallado - LDF</t>
  </si>
  <si>
    <t>(PESOS)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</si>
  <si>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</si>
  <si>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</si>
  <si>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</si>
  <si>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</si>
  <si>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</si>
  <si>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</si>
  <si>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</si>
  <si>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</si>
  <si>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</si>
  <si>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</si>
  <si>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</si>
  <si>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</si>
  <si>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</si>
  <si>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</si>
  <si>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</si>
  <si>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</si>
  <si>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</si>
  <si>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</si>
  <si>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</si>
  <si>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</si>
  <si>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</si>
  <si>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</si>
  <si>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</si>
  <si>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</si>
  <si>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</si>
  <si>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</si>
  <si>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</si>
  <si>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</si>
  <si>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</si>
  <si>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</si>
  <si>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</si>
  <si>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</si>
  <si>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</si>
  <si>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</si>
  <si>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</si>
  <si>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</si>
  <si>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</si>
  <si>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</si>
  <si>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</si>
  <si>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</si>
  <si>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</si>
  <si>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</si>
  <si>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</si>
  <si>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</si>
  <si>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</si>
  <si>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</si>
  <si>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</si>
  <si>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</si>
  <si>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</si>
  <si>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</si>
  <si>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</si>
  <si>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</si>
  <si>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</si>
  <si>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</si>
  <si>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</si>
  <si>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</si>
  <si>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</si>
  <si>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</si>
  <si>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</si>
  <si>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</si>
  <si>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</si>
  <si>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</si>
  <si>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</si>
  <si>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</si>
  <si>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</si>
  <si>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</si>
  <si>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</si>
  <si>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</si>
  <si>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</si>
  <si>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</si>
  <si>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</si>
  <si>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</si>
  <si>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</si>
  <si>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</si>
  <si>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</si>
  <si>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</si>
  <si>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</si>
  <si>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</si>
  <si>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</si>
  <si>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</si>
  <si>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</si>
  <si>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</si>
  <si>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</si>
  <si>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</si>
  <si>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</si>
  <si>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</si>
  <si>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</si>
  <si>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</si>
  <si>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</si>
  <si>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</si>
  <si>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</si>
  <si>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</si>
  <si>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</si>
  <si>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</si>
  <si>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</si>
  <si>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</si>
  <si>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</si>
  <si>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</si>
  <si>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</si>
  <si>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</si>
  <si>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</si>
  <si>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</si>
  <si>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</si>
  <si>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</si>
  <si>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</si>
  <si>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</si>
  <si>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</si>
  <si>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</si>
  <si>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</si>
  <si>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</si>
  <si>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</si>
  <si>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</si>
  <si>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</si>
  <si>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</si>
  <si>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</si>
  <si>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</si>
  <si>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</si>
  <si>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</si>
  <si>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"BAJO PROTESTA DE DECIR VERDAD DECLARAMOS QUE LOS ESTADOS FINANCIEROS Y SUS NOTAS, SON RAZONABLEMENTE CORRECTOS Y SON RESPONSABILIDAD DEL EMISOR"</t>
  </si>
  <si>
    <t xml:space="preserve">LIC. ROGELIO SANCHEZ FERNANDEZ </t>
  </si>
  <si>
    <t>CP EUFEMIA CAMPOS VILLARREAL</t>
  </si>
  <si>
    <t>Al 31 de diciembre de 2016 y al 31 de diciembre de 2017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</si>
</sst>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13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b/>
      <sz val="8.0500000000000007"/>
      <color indexed="8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5"/>
      <color theme="1"/>
      <name val="Arial"/>
      <family val="2"/>
    </font>
    <font>
      <b/>
      <i/>
      <sz val="5"/>
      <color theme="1"/>
      <name val="Arial"/>
      <family val="2"/>
    </font>
    <font>
      <b/>
      <i/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8" fillId="0" borderId="3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0" fontId="10" fillId="0" borderId="4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8" xfId="0" applyFont="1" applyBorder="1" applyAlignment="1">
      <alignment horizontal="centerContinuous" vertical="center" wrapText="1"/>
    </xf>
    <xf numFmtId="0" fontId="1" fillId="0" borderId="0" xfId="0" applyFont="1" applyBorder="1" applyAlignment="1">
      <alignment horizontal="centerContinuous" vertical="center" wrapText="1"/>
    </xf>
    <xf numFmtId="0" fontId="1" fillId="0" borderId="4" xfId="0" applyFont="1" applyBorder="1" applyAlignment="1">
      <alignment horizontal="centerContinuous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0" fillId="0" borderId="8" xfId="0" applyBorder="1"/>
    <xf numFmtId="0" fontId="0" fillId="0" borderId="0" xfId="0" applyBorder="1"/>
    <xf numFmtId="0" fontId="0" fillId="0" borderId="4" xfId="0" applyBorder="1"/>
    <xf numFmtId="0" fontId="0" fillId="0" borderId="8" xfId="0" applyNumberFormat="1" applyFill="1" applyBorder="1" applyAlignment="1" applyProtection="1"/>
    <xf numFmtId="0" fontId="0" fillId="0" borderId="0" xfId="0" applyNumberFormat="1" applyFill="1" applyBorder="1" applyAlignment="1" applyProtection="1"/>
    <xf numFmtId="0" fontId="0" fillId="0" borderId="4" xfId="0" applyNumberFormat="1" applyFill="1" applyBorder="1" applyAlignment="1" applyProtection="1"/>
    <xf numFmtId="0" fontId="4" fillId="0" borderId="4" xfId="0" applyFont="1" applyBorder="1" applyAlignment="1">
      <alignment horizontal="centerContinuous" vertical="center"/>
    </xf>
    <xf numFmtId="0" fontId="0" fillId="0" borderId="9" xfId="0" applyBorder="1"/>
    <xf numFmtId="0" fontId="0" fillId="0" borderId="10" xfId="0" applyBorder="1"/>
    <xf numFmtId="0" fontId="0" fillId="0" borderId="2" xfId="0" applyBorder="1"/>
    <xf numFmtId="43" fontId="8" fillId="0" borderId="4" xfId="1" applyFont="1" applyBorder="1" applyAlignment="1">
      <alignment horizontal="justify" vertical="center" wrapText="1"/>
    </xf>
    <xf numFmtId="43" fontId="8" fillId="0" borderId="2" xfId="1" applyFont="1" applyBorder="1" applyAlignment="1">
      <alignment horizontal="justify" vertical="center" wrapText="1"/>
    </xf>
    <xf numFmtId="164" fontId="7" fillId="0" borderId="4" xfId="1" applyNumberFormat="1" applyFont="1" applyBorder="1" applyAlignment="1">
      <alignment horizontal="justify" vertical="center" wrapText="1"/>
    </xf>
    <xf numFmtId="164" fontId="8" fillId="0" borderId="4" xfId="1" applyNumberFormat="1" applyFont="1" applyBorder="1" applyAlignment="1">
      <alignment horizontal="justify" vertical="center" wrapText="1"/>
    </xf>
    <xf numFmtId="164" fontId="11" fillId="0" borderId="4" xfId="1" applyNumberFormat="1" applyFont="1" applyBorder="1" applyAlignment="1">
      <alignment horizontal="justify" vertical="center" wrapText="1"/>
    </xf>
    <xf numFmtId="0" fontId="1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19050</xdr:rowOff>
    </xdr:from>
    <xdr:to>
      <xdr:col>1</xdr:col>
      <xdr:colOff>742950</xdr:colOff>
      <xdr:row>4</xdr:row>
      <xdr:rowOff>180975</xdr:rowOff>
    </xdr:to>
    <xdr:pic>
      <xdr:nvPicPr>
        <xdr:cNvPr id="1025" name="Imagen 3">
          <a:extLst>
            <a:ext uri="{FF2B5EF4-FFF2-40B4-BE49-F238E27FC236}">
              <a16:creationId xmlns="" xmlns:a16="http://schemas.microsoft.com/office/drawing/2014/main" id="{977DF664-11A7-4328-9693-3F3CC5A825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42925" y="123825"/>
          <a:ext cx="73342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542925</xdr:colOff>
      <xdr:row>1</xdr:row>
      <xdr:rowOff>9525</xdr:rowOff>
    </xdr:from>
    <xdr:to>
      <xdr:col>6</xdr:col>
      <xdr:colOff>1276350</xdr:colOff>
      <xdr:row>4</xdr:row>
      <xdr:rowOff>190500</xdr:rowOff>
    </xdr:to>
    <xdr:pic>
      <xdr:nvPicPr>
        <xdr:cNvPr id="1026" name="Imagen 2">
          <a:extLst>
            <a:ext uri="{FF2B5EF4-FFF2-40B4-BE49-F238E27FC236}">
              <a16:creationId xmlns="" xmlns:a16="http://schemas.microsoft.com/office/drawing/2014/main" id="{6D26427C-D140-4BA7-85D7-CCDE88B2D6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1306175" y="114300"/>
          <a:ext cx="73342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G94"/>
  <sheetViews>
    <sheetView showGridLines="0" tabSelected="1" topLeftCell="A49" workbookViewId="0">
      <selection activeCell="G79" sqref="G79"/>
    </sheetView>
  </sheetViews>
  <sheetFormatPr baseColWidth="10" defaultColWidth="9.140625" defaultRowHeight="15"/>
  <cols>
    <col min="1" max="1" width="8" customWidth="1"/>
    <col min="2" max="2" width="47.5703125" style="1" customWidth="1"/>
    <col min="3" max="4" width="19.42578125" style="1" customWidth="1"/>
    <col min="5" max="5" width="47.5703125" style="1" customWidth="1"/>
    <col min="6" max="7" width="19.42578125" customWidth="1"/>
    <col min="8" max="8" width="1.140625" customWidth="1"/>
    <col min="9" max="256" width="11.42578125" customWidth="1"/>
  </cols>
  <sheetData>
    <row r="1" spans="2:7" ht="8.25" customHeight="1" thickBot="1"/>
    <row r="2" spans="2:7">
      <c r="B2" s="42" t="s">
        <v>0</v>
      </c>
      <c r="C2" s="43"/>
      <c r="D2" s="43"/>
      <c r="E2" s="43"/>
      <c r="F2" s="43"/>
      <c r="G2" s="44"/>
    </row>
    <row r="3" spans="2:7">
      <c r="B3" s="45" t="s">
        <v>1</v>
      </c>
      <c r="C3" s="46"/>
      <c r="D3" s="46"/>
      <c r="E3" s="46"/>
      <c r="F3" s="46"/>
      <c r="G3" s="47"/>
    </row>
    <row r="4" spans="2:7">
      <c r="B4" s="45" t="s">
        <v>124</v>
      </c>
      <c r="C4" s="46"/>
      <c r="D4" s="46"/>
      <c r="E4" s="46"/>
      <c r="F4" s="46"/>
      <c r="G4" s="47"/>
    </row>
    <row r="5" spans="2:7" ht="15.75" thickBot="1">
      <c r="B5" s="48" t="s">
        <v>2</v>
      </c>
      <c r="C5" s="49"/>
      <c r="D5" s="49"/>
      <c r="E5" s="49"/>
      <c r="F5" s="49"/>
      <c r="G5" s="50"/>
    </row>
    <row r="6" spans="2:7" ht="15.75" thickBot="1">
      <c r="B6" s="2" t="s">
        <v>3</v>
      </c>
      <c r="C6" s="3">
        <v>2017</v>
      </c>
      <c r="D6" s="3">
        <v>2016</v>
      </c>
      <c r="E6" s="4" t="s">
        <v>3</v>
      </c>
      <c r="F6" s="3">
        <v>2017</v>
      </c>
      <c r="G6" s="3">
        <v>2016</v>
      </c>
    </row>
    <row r="7" spans="2:7">
      <c r="B7" s="5" t="s">
        <v>4</v>
      </c>
      <c r="C7" s="6"/>
      <c r="D7" s="6"/>
      <c r="E7" s="6" t="s">
        <v>5</v>
      </c>
      <c r="F7" s="6"/>
      <c r="G7" s="6"/>
    </row>
    <row r="8" spans="2:7">
      <c r="B8" s="5" t="s">
        <v>6</v>
      </c>
      <c r="C8" s="7"/>
      <c r="D8" s="7"/>
      <c r="E8" s="6" t="s">
        <v>7</v>
      </c>
      <c r="F8" s="7"/>
      <c r="G8" s="7"/>
    </row>
    <row r="9" spans="2:7" ht="24">
      <c r="B9" s="8" t="s">
        <v>8</v>
      </c>
      <c r="C9" s="39">
        <v>17700244</v>
      </c>
      <c r="D9" s="39">
        <v>61473468</v>
      </c>
      <c r="E9" s="7" t="s">
        <v>9</v>
      </c>
      <c r="F9" s="39">
        <v>3786612</v>
      </c>
      <c r="G9" s="39">
        <v>4433569.74</v>
      </c>
    </row>
    <row r="10" spans="2:7">
      <c r="B10" s="8" t="s">
        <v>10</v>
      </c>
      <c r="C10" s="39">
        <v>3000</v>
      </c>
      <c r="D10" s="39">
        <v>3000</v>
      </c>
      <c r="E10" s="7" t="s">
        <v>11</v>
      </c>
      <c r="F10" s="39">
        <v>0</v>
      </c>
      <c r="G10" s="39">
        <v>0</v>
      </c>
    </row>
    <row r="11" spans="2:7">
      <c r="B11" s="8" t="s">
        <v>12</v>
      </c>
      <c r="C11" s="39">
        <v>2922135</v>
      </c>
      <c r="D11" s="39">
        <v>1346720</v>
      </c>
      <c r="E11" s="7" t="s">
        <v>13</v>
      </c>
      <c r="F11" s="39">
        <v>18</v>
      </c>
      <c r="G11" s="39">
        <v>18</v>
      </c>
    </row>
    <row r="12" spans="2:7" ht="24">
      <c r="B12" s="8" t="s">
        <v>14</v>
      </c>
      <c r="C12" s="39">
        <v>0</v>
      </c>
      <c r="D12" s="39">
        <v>0</v>
      </c>
      <c r="E12" s="7" t="s">
        <v>15</v>
      </c>
      <c r="F12" s="39">
        <v>0</v>
      </c>
      <c r="G12" s="39">
        <v>0</v>
      </c>
    </row>
    <row r="13" spans="2:7" ht="24">
      <c r="B13" s="8" t="s">
        <v>16</v>
      </c>
      <c r="C13" s="39">
        <v>14741449</v>
      </c>
      <c r="D13" s="39">
        <v>60090087</v>
      </c>
      <c r="E13" s="7" t="s">
        <v>17</v>
      </c>
      <c r="F13" s="39">
        <v>0</v>
      </c>
      <c r="G13" s="39">
        <v>0</v>
      </c>
    </row>
    <row r="14" spans="2:7">
      <c r="B14" s="8" t="s">
        <v>18</v>
      </c>
      <c r="C14" s="39">
        <v>0</v>
      </c>
      <c r="D14" s="39">
        <v>0</v>
      </c>
      <c r="E14" s="7" t="s">
        <v>19</v>
      </c>
      <c r="F14" s="39">
        <v>0</v>
      </c>
      <c r="G14" s="39">
        <v>0</v>
      </c>
    </row>
    <row r="15" spans="2:7" ht="24">
      <c r="B15" s="8" t="s">
        <v>20</v>
      </c>
      <c r="C15" s="39">
        <v>33660</v>
      </c>
      <c r="D15" s="39">
        <v>33660</v>
      </c>
      <c r="E15" s="7" t="s">
        <v>21</v>
      </c>
      <c r="F15" s="39">
        <v>0</v>
      </c>
      <c r="G15" s="39">
        <v>0</v>
      </c>
    </row>
    <row r="16" spans="2:7">
      <c r="B16" s="8" t="s">
        <v>22</v>
      </c>
      <c r="C16" s="39"/>
      <c r="D16" s="39"/>
      <c r="E16" s="7" t="s">
        <v>23</v>
      </c>
      <c r="F16" s="39">
        <v>2279282</v>
      </c>
      <c r="G16" s="39">
        <v>3226202.54</v>
      </c>
    </row>
    <row r="17" spans="2:7" ht="24">
      <c r="B17" s="8" t="s">
        <v>24</v>
      </c>
      <c r="C17" s="39">
        <v>100229972</v>
      </c>
      <c r="D17" s="39">
        <f>D18+D19+D20+D21+D22+D23+D24</f>
        <v>57051021.899999991</v>
      </c>
      <c r="E17" s="7" t="s">
        <v>25</v>
      </c>
      <c r="F17" s="39">
        <v>0</v>
      </c>
      <c r="G17" s="39">
        <v>0</v>
      </c>
    </row>
    <row r="18" spans="2:7">
      <c r="B18" s="8" t="s">
        <v>26</v>
      </c>
      <c r="C18" s="39">
        <v>0</v>
      </c>
      <c r="D18" s="39">
        <v>0</v>
      </c>
      <c r="E18" s="7" t="s">
        <v>27</v>
      </c>
      <c r="F18" s="39">
        <v>1507312</v>
      </c>
      <c r="G18" s="39">
        <v>1207349.2</v>
      </c>
    </row>
    <row r="19" spans="2:7">
      <c r="B19" s="8" t="s">
        <v>28</v>
      </c>
      <c r="C19" s="39">
        <v>60329</v>
      </c>
      <c r="D19" s="39">
        <v>-1933.99</v>
      </c>
      <c r="E19" s="7" t="s">
        <v>29</v>
      </c>
      <c r="F19" s="39">
        <f>F20+F21+F22</f>
        <v>0</v>
      </c>
      <c r="G19" s="39">
        <f>G20+G21+G22</f>
        <v>0</v>
      </c>
    </row>
    <row r="20" spans="2:7">
      <c r="B20" s="8" t="s">
        <v>30</v>
      </c>
      <c r="C20" s="39">
        <v>36743243</v>
      </c>
      <c r="D20" s="39">
        <v>37683716.509999998</v>
      </c>
      <c r="E20" s="7" t="s">
        <v>31</v>
      </c>
      <c r="F20" s="39">
        <v>0</v>
      </c>
      <c r="G20" s="39">
        <v>0</v>
      </c>
    </row>
    <row r="21" spans="2:7" ht="24">
      <c r="B21" s="8" t="s">
        <v>32</v>
      </c>
      <c r="C21" s="39">
        <v>-0.8</v>
      </c>
      <c r="D21" s="39">
        <v>0</v>
      </c>
      <c r="E21" s="7" t="s">
        <v>33</v>
      </c>
      <c r="F21" s="39">
        <v>0</v>
      </c>
      <c r="G21" s="39">
        <v>0</v>
      </c>
    </row>
    <row r="22" spans="2:7">
      <c r="B22" s="8" t="s">
        <v>34</v>
      </c>
      <c r="C22" s="39">
        <v>0</v>
      </c>
      <c r="D22" s="39">
        <v>0</v>
      </c>
      <c r="E22" s="7" t="s">
        <v>35</v>
      </c>
      <c r="F22" s="39">
        <v>0</v>
      </c>
      <c r="G22" s="39">
        <v>0</v>
      </c>
    </row>
    <row r="23" spans="2:7" ht="24">
      <c r="B23" s="8" t="s">
        <v>36</v>
      </c>
      <c r="C23" s="39">
        <v>63426401</v>
      </c>
      <c r="D23" s="39">
        <v>19369239.379999999</v>
      </c>
      <c r="E23" s="7" t="s">
        <v>37</v>
      </c>
      <c r="F23" s="39">
        <f>F24+F25</f>
        <v>0</v>
      </c>
      <c r="G23" s="39">
        <f>G24+G25</f>
        <v>0</v>
      </c>
    </row>
    <row r="24" spans="2:7" ht="24">
      <c r="B24" s="8" t="s">
        <v>38</v>
      </c>
      <c r="C24" s="39">
        <v>0</v>
      </c>
      <c r="D24" s="39"/>
      <c r="E24" s="7" t="s">
        <v>39</v>
      </c>
      <c r="F24" s="39">
        <v>0</v>
      </c>
      <c r="G24" s="39">
        <v>0</v>
      </c>
    </row>
    <row r="25" spans="2:7" ht="24">
      <c r="B25" s="8" t="s">
        <v>40</v>
      </c>
      <c r="C25" s="39">
        <f>C26+C27+C28+C29+C30</f>
        <v>0</v>
      </c>
      <c r="D25" s="39">
        <f>D26+D27+D28+D29+D30</f>
        <v>0</v>
      </c>
      <c r="E25" s="7" t="s">
        <v>41</v>
      </c>
      <c r="F25" s="39">
        <v>0</v>
      </c>
      <c r="G25" s="39">
        <v>0</v>
      </c>
    </row>
    <row r="26" spans="2:7" ht="24">
      <c r="B26" s="8" t="s">
        <v>42</v>
      </c>
      <c r="C26" s="39"/>
      <c r="D26" s="39"/>
      <c r="E26" s="7" t="s">
        <v>43</v>
      </c>
      <c r="F26" s="39">
        <v>0</v>
      </c>
      <c r="G26" s="39">
        <v>0</v>
      </c>
    </row>
    <row r="27" spans="2:7" ht="24">
      <c r="B27" s="8" t="s">
        <v>44</v>
      </c>
      <c r="C27" s="39"/>
      <c r="D27" s="39"/>
      <c r="E27" s="7" t="s">
        <v>45</v>
      </c>
      <c r="F27" s="39">
        <f>F28+F29+F30</f>
        <v>0</v>
      </c>
      <c r="G27" s="39">
        <f>G28+G29+G30</f>
        <v>0</v>
      </c>
    </row>
    <row r="28" spans="2:7" ht="24">
      <c r="B28" s="8" t="s">
        <v>46</v>
      </c>
      <c r="C28" s="39"/>
      <c r="D28" s="39"/>
      <c r="E28" s="7" t="s">
        <v>47</v>
      </c>
      <c r="F28" s="39">
        <v>0</v>
      </c>
      <c r="G28" s="39">
        <v>0</v>
      </c>
    </row>
    <row r="29" spans="2:7" ht="24">
      <c r="B29" s="8" t="s">
        <v>48</v>
      </c>
      <c r="C29" s="39"/>
      <c r="D29" s="39"/>
      <c r="E29" s="7" t="s">
        <v>49</v>
      </c>
      <c r="F29" s="39">
        <v>0</v>
      </c>
      <c r="G29" s="39">
        <v>0</v>
      </c>
    </row>
    <row r="30" spans="2:7" ht="24">
      <c r="B30" s="8" t="s">
        <v>50</v>
      </c>
      <c r="C30" s="39"/>
      <c r="D30" s="39"/>
      <c r="E30" s="7" t="s">
        <v>51</v>
      </c>
      <c r="F30" s="39">
        <v>0</v>
      </c>
      <c r="G30" s="39">
        <v>0</v>
      </c>
    </row>
    <row r="31" spans="2:7" ht="24">
      <c r="B31" s="8" t="s">
        <v>52</v>
      </c>
      <c r="C31" s="39">
        <f>C32+C33+C34+C35+C36</f>
        <v>0</v>
      </c>
      <c r="D31" s="39">
        <f>D32+D33+D34+D35+D36</f>
        <v>0</v>
      </c>
      <c r="E31" s="7" t="s">
        <v>53</v>
      </c>
      <c r="F31" s="39">
        <f>F32+F33+F34+F35+F36+F37</f>
        <v>0</v>
      </c>
      <c r="G31" s="39">
        <f>G32+G33+G34+G35+G36+G37</f>
        <v>0</v>
      </c>
    </row>
    <row r="32" spans="2:7">
      <c r="B32" s="8" t="s">
        <v>54</v>
      </c>
      <c r="C32" s="39"/>
      <c r="D32" s="39"/>
      <c r="E32" s="7" t="s">
        <v>55</v>
      </c>
      <c r="F32" s="39">
        <v>0</v>
      </c>
      <c r="G32" s="39">
        <v>0</v>
      </c>
    </row>
    <row r="33" spans="2:7">
      <c r="B33" s="8" t="s">
        <v>56</v>
      </c>
      <c r="C33" s="39"/>
      <c r="D33" s="39"/>
      <c r="E33" s="7" t="s">
        <v>57</v>
      </c>
      <c r="F33" s="39">
        <v>0</v>
      </c>
      <c r="G33" s="39">
        <v>0</v>
      </c>
    </row>
    <row r="34" spans="2:7">
      <c r="B34" s="8" t="s">
        <v>58</v>
      </c>
      <c r="C34" s="39"/>
      <c r="D34" s="39"/>
      <c r="E34" s="7" t="s">
        <v>59</v>
      </c>
      <c r="F34" s="39">
        <v>0</v>
      </c>
      <c r="G34" s="39">
        <v>0</v>
      </c>
    </row>
    <row r="35" spans="2:7" ht="24">
      <c r="B35" s="8" t="s">
        <v>60</v>
      </c>
      <c r="C35" s="39"/>
      <c r="D35" s="39"/>
      <c r="E35" s="7" t="s">
        <v>61</v>
      </c>
      <c r="F35" s="39">
        <v>0</v>
      </c>
      <c r="G35" s="39">
        <v>0</v>
      </c>
    </row>
    <row r="36" spans="2:7" ht="24">
      <c r="B36" s="8" t="s">
        <v>62</v>
      </c>
      <c r="C36" s="39"/>
      <c r="D36" s="39"/>
      <c r="E36" s="7" t="s">
        <v>63</v>
      </c>
      <c r="F36" s="39">
        <v>0</v>
      </c>
      <c r="G36" s="39">
        <v>0</v>
      </c>
    </row>
    <row r="37" spans="2:7">
      <c r="B37" s="8" t="s">
        <v>64</v>
      </c>
      <c r="C37" s="39">
        <f>C38+C39+C40</f>
        <v>0</v>
      </c>
      <c r="D37" s="39">
        <f>D38+D39+D40</f>
        <v>0</v>
      </c>
      <c r="E37" s="7" t="s">
        <v>65</v>
      </c>
      <c r="F37" s="39">
        <v>0</v>
      </c>
      <c r="G37" s="39">
        <v>0</v>
      </c>
    </row>
    <row r="38" spans="2:7" ht="24">
      <c r="B38" s="8" t="s">
        <v>66</v>
      </c>
      <c r="C38" s="39"/>
      <c r="D38" s="39"/>
      <c r="E38" s="7" t="s">
        <v>67</v>
      </c>
      <c r="F38" s="39">
        <v>3902639</v>
      </c>
      <c r="G38" s="39">
        <v>3551588</v>
      </c>
    </row>
    <row r="39" spans="2:7" ht="24">
      <c r="B39" s="8" t="s">
        <v>68</v>
      </c>
      <c r="C39" s="39"/>
      <c r="D39" s="39"/>
      <c r="E39" s="7" t="s">
        <v>69</v>
      </c>
      <c r="F39" s="39">
        <v>0</v>
      </c>
      <c r="G39" s="39">
        <v>0</v>
      </c>
    </row>
    <row r="40" spans="2:7">
      <c r="B40" s="8" t="s">
        <v>70</v>
      </c>
      <c r="C40" s="39"/>
      <c r="D40" s="39"/>
      <c r="E40" s="7" t="s">
        <v>71</v>
      </c>
      <c r="F40" s="39">
        <v>0</v>
      </c>
      <c r="G40" s="39">
        <v>0</v>
      </c>
    </row>
    <row r="41" spans="2:7">
      <c r="B41" s="8" t="s">
        <v>72</v>
      </c>
      <c r="C41" s="39">
        <f>C42+C43+C44+C45</f>
        <v>0</v>
      </c>
      <c r="D41" s="39">
        <f>D42+D43+D44+D45</f>
        <v>0</v>
      </c>
      <c r="E41" s="7" t="s">
        <v>73</v>
      </c>
      <c r="F41" s="39">
        <v>3902639</v>
      </c>
      <c r="G41" s="39">
        <v>3551588</v>
      </c>
    </row>
    <row r="42" spans="2:7">
      <c r="B42" s="8" t="s">
        <v>74</v>
      </c>
      <c r="C42" s="39"/>
      <c r="D42" s="39"/>
      <c r="E42" s="7" t="s">
        <v>75</v>
      </c>
      <c r="F42" s="39">
        <v>0</v>
      </c>
      <c r="G42" s="39">
        <f>G43+G44+G45</f>
        <v>0</v>
      </c>
    </row>
    <row r="43" spans="2:7">
      <c r="B43" s="8" t="s">
        <v>76</v>
      </c>
      <c r="C43" s="39"/>
      <c r="D43" s="39"/>
      <c r="E43" s="7" t="s">
        <v>77</v>
      </c>
      <c r="F43" s="39">
        <v>0</v>
      </c>
      <c r="G43" s="39"/>
    </row>
    <row r="44" spans="2:7" ht="24">
      <c r="B44" s="8" t="s">
        <v>78</v>
      </c>
      <c r="C44" s="39"/>
      <c r="D44" s="39"/>
      <c r="E44" s="7" t="s">
        <v>79</v>
      </c>
      <c r="F44" s="39">
        <v>0</v>
      </c>
      <c r="G44" s="39"/>
    </row>
    <row r="45" spans="2:7">
      <c r="B45" s="8" t="s">
        <v>80</v>
      </c>
      <c r="C45" s="39"/>
      <c r="D45" s="39"/>
      <c r="E45" s="7" t="s">
        <v>81</v>
      </c>
      <c r="F45" s="39">
        <v>0</v>
      </c>
      <c r="G45" s="39"/>
    </row>
    <row r="46" spans="2:7">
      <c r="B46" s="8"/>
      <c r="C46" s="39"/>
      <c r="D46" s="39"/>
      <c r="E46" s="7"/>
      <c r="F46" s="39"/>
      <c r="G46" s="39"/>
    </row>
    <row r="47" spans="2:7" ht="24">
      <c r="B47" s="5" t="s">
        <v>82</v>
      </c>
      <c r="C47" s="39">
        <f>C9+C17+C25+C31+C37+C41</f>
        <v>117930216</v>
      </c>
      <c r="D47" s="39">
        <f>D9+D17+D25+D31+D37+D41</f>
        <v>118524489.89999999</v>
      </c>
      <c r="E47" s="6" t="s">
        <v>83</v>
      </c>
      <c r="F47" s="39">
        <f>F9+F19+F23+F26+F27+F31+F38+F42</f>
        <v>7689251</v>
      </c>
      <c r="G47" s="39">
        <f>G9+G19+G23+G26+G27+G31+G38+G42</f>
        <v>7985157.7400000002</v>
      </c>
    </row>
    <row r="48" spans="2:7">
      <c r="B48" s="9"/>
      <c r="C48" s="40"/>
      <c r="D48" s="40"/>
      <c r="E48" s="11"/>
      <c r="F48" s="40"/>
      <c r="G48" s="40"/>
    </row>
    <row r="49" spans="2:7">
      <c r="B49" s="5" t="s">
        <v>84</v>
      </c>
      <c r="C49" s="40"/>
      <c r="D49" s="40"/>
      <c r="E49" s="6" t="s">
        <v>85</v>
      </c>
      <c r="F49" s="40"/>
      <c r="G49" s="40"/>
    </row>
    <row r="50" spans="2:7">
      <c r="B50" s="8" t="s">
        <v>86</v>
      </c>
      <c r="C50" s="39">
        <v>0</v>
      </c>
      <c r="D50" s="39">
        <v>0</v>
      </c>
      <c r="E50" s="7" t="s">
        <v>87</v>
      </c>
      <c r="F50" s="39">
        <v>0</v>
      </c>
      <c r="G50" s="39">
        <v>0</v>
      </c>
    </row>
    <row r="51" spans="2:7" ht="24">
      <c r="B51" s="8" t="s">
        <v>88</v>
      </c>
      <c r="C51" s="39">
        <v>-0.4</v>
      </c>
      <c r="D51" s="39">
        <v>-0.4</v>
      </c>
      <c r="E51" s="7" t="s">
        <v>89</v>
      </c>
      <c r="F51" s="39">
        <v>0</v>
      </c>
      <c r="G51" s="39">
        <v>0</v>
      </c>
    </row>
    <row r="52" spans="2:7" ht="24">
      <c r="B52" s="8" t="s">
        <v>90</v>
      </c>
      <c r="C52" s="39">
        <v>9952671</v>
      </c>
      <c r="D52" s="39">
        <v>18060294.850000001</v>
      </c>
      <c r="E52" s="7" t="s">
        <v>91</v>
      </c>
      <c r="F52" s="39">
        <v>0</v>
      </c>
      <c r="G52" s="39">
        <v>0</v>
      </c>
    </row>
    <row r="53" spans="2:7">
      <c r="B53" s="8" t="s">
        <v>92</v>
      </c>
      <c r="C53" s="39">
        <v>18109311</v>
      </c>
      <c r="D53" s="39">
        <v>18009084.809999999</v>
      </c>
      <c r="E53" s="7" t="s">
        <v>93</v>
      </c>
      <c r="F53" s="39">
        <v>0</v>
      </c>
      <c r="G53" s="39">
        <v>0</v>
      </c>
    </row>
    <row r="54" spans="2:7" ht="24">
      <c r="B54" s="8" t="s">
        <v>94</v>
      </c>
      <c r="C54" s="39">
        <v>3330</v>
      </c>
      <c r="D54" s="39">
        <v>3330</v>
      </c>
      <c r="E54" s="7" t="s">
        <v>95</v>
      </c>
      <c r="F54" s="39">
        <v>0</v>
      </c>
      <c r="G54" s="39">
        <v>0</v>
      </c>
    </row>
    <row r="55" spans="2:7" ht="24">
      <c r="B55" s="8" t="s">
        <v>96</v>
      </c>
      <c r="C55" s="39">
        <v>0</v>
      </c>
      <c r="D55" s="39">
        <v>0</v>
      </c>
      <c r="E55" s="7" t="s">
        <v>97</v>
      </c>
      <c r="F55" s="39">
        <v>0</v>
      </c>
      <c r="G55" s="39">
        <v>0</v>
      </c>
    </row>
    <row r="56" spans="2:7">
      <c r="B56" s="8" t="s">
        <v>98</v>
      </c>
      <c r="C56" s="39">
        <v>0</v>
      </c>
      <c r="D56" s="39">
        <v>0</v>
      </c>
      <c r="E56" s="6"/>
      <c r="F56" s="39"/>
      <c r="G56" s="39"/>
    </row>
    <row r="57" spans="2:7" ht="24">
      <c r="B57" s="8" t="s">
        <v>99</v>
      </c>
      <c r="C57" s="39">
        <v>0</v>
      </c>
      <c r="D57" s="39">
        <v>0</v>
      </c>
      <c r="E57" s="6" t="s">
        <v>100</v>
      </c>
      <c r="F57" s="39">
        <f>F50+F51+F52+F53+F54+F55</f>
        <v>0</v>
      </c>
      <c r="G57" s="39">
        <f>G50+G51+G52+G53+G54+G55</f>
        <v>0</v>
      </c>
    </row>
    <row r="58" spans="2:7">
      <c r="B58" s="8" t="s">
        <v>101</v>
      </c>
      <c r="C58" s="39">
        <v>7965608</v>
      </c>
      <c r="D58" s="39">
        <v>0</v>
      </c>
      <c r="E58" s="12"/>
      <c r="F58" s="40"/>
      <c r="G58" s="40"/>
    </row>
    <row r="59" spans="2:7">
      <c r="B59" s="8"/>
      <c r="C59" s="39"/>
      <c r="D59" s="39"/>
      <c r="E59" s="6" t="s">
        <v>102</v>
      </c>
      <c r="F59" s="39">
        <f>F47+F57</f>
        <v>7689251</v>
      </c>
      <c r="G59" s="39">
        <f>G47+G57</f>
        <v>7985157.7400000002</v>
      </c>
    </row>
    <row r="60" spans="2:7" ht="24">
      <c r="B60" s="5" t="s">
        <v>103</v>
      </c>
      <c r="C60" s="39">
        <v>36030920</v>
      </c>
      <c r="D60" s="39">
        <f>D50+D51+D52+D53+D54+D55+D56+D57+D58</f>
        <v>36072709.260000005</v>
      </c>
      <c r="E60" s="7"/>
      <c r="F60" s="39"/>
      <c r="G60" s="39"/>
    </row>
    <row r="61" spans="2:7">
      <c r="B61" s="8"/>
      <c r="C61" s="40"/>
      <c r="D61" s="40"/>
      <c r="E61" s="6" t="s">
        <v>104</v>
      </c>
      <c r="F61" s="39"/>
      <c r="G61" s="39"/>
    </row>
    <row r="62" spans="2:7">
      <c r="B62" s="5" t="s">
        <v>105</v>
      </c>
      <c r="C62" s="41">
        <v>153961137</v>
      </c>
      <c r="D62" s="41">
        <f>D47+D60</f>
        <v>154597199.16</v>
      </c>
      <c r="E62" s="6"/>
      <c r="F62" s="39"/>
      <c r="G62" s="39"/>
    </row>
    <row r="63" spans="2:7" ht="24">
      <c r="B63" s="9"/>
      <c r="C63" s="37"/>
      <c r="D63" s="37"/>
      <c r="E63" s="6" t="s">
        <v>106</v>
      </c>
      <c r="F63" s="39">
        <f>F64+F65+F66</f>
        <v>46091273.270000003</v>
      </c>
      <c r="G63" s="39">
        <f>G64+G65+G66</f>
        <v>46091273.270000003</v>
      </c>
    </row>
    <row r="64" spans="2:7">
      <c r="B64" s="9"/>
      <c r="C64" s="37"/>
      <c r="D64" s="37"/>
      <c r="E64" s="7" t="s">
        <v>107</v>
      </c>
      <c r="F64" s="39">
        <v>0</v>
      </c>
      <c r="G64" s="39">
        <v>0</v>
      </c>
    </row>
    <row r="65" spans="2:7">
      <c r="B65" s="9"/>
      <c r="C65" s="37"/>
      <c r="D65" s="37"/>
      <c r="E65" s="7" t="s">
        <v>108</v>
      </c>
      <c r="F65" s="39">
        <v>0</v>
      </c>
      <c r="G65" s="39">
        <v>0</v>
      </c>
    </row>
    <row r="66" spans="2:7">
      <c r="B66" s="9"/>
      <c r="C66" s="37"/>
      <c r="D66" s="37"/>
      <c r="E66" s="7" t="s">
        <v>109</v>
      </c>
      <c r="F66" s="39">
        <v>46091273.270000003</v>
      </c>
      <c r="G66" s="39">
        <v>46091273.270000003</v>
      </c>
    </row>
    <row r="67" spans="2:7">
      <c r="B67" s="9"/>
      <c r="C67" s="37"/>
      <c r="D67" s="37"/>
      <c r="E67" s="7"/>
      <c r="F67" s="39"/>
      <c r="G67" s="39"/>
    </row>
    <row r="68" spans="2:7" ht="24">
      <c r="B68" s="9"/>
      <c r="C68" s="37"/>
      <c r="D68" s="37"/>
      <c r="E68" s="6" t="s">
        <v>110</v>
      </c>
      <c r="F68" s="39">
        <v>100180613</v>
      </c>
      <c r="G68" s="39">
        <f>G69+G70+G71+G72+G73</f>
        <v>100520767.89</v>
      </c>
    </row>
    <row r="69" spans="2:7">
      <c r="B69" s="9"/>
      <c r="C69" s="37"/>
      <c r="D69" s="37"/>
      <c r="E69" s="7" t="s">
        <v>111</v>
      </c>
      <c r="F69" s="39">
        <v>-385001</v>
      </c>
      <c r="G69" s="39">
        <v>2719200.2</v>
      </c>
    </row>
    <row r="70" spans="2:7">
      <c r="B70" s="9"/>
      <c r="C70" s="37"/>
      <c r="D70" s="37"/>
      <c r="E70" s="7" t="s">
        <v>112</v>
      </c>
      <c r="F70" s="39">
        <v>86545533</v>
      </c>
      <c r="G70" s="39">
        <v>83818229.859999999</v>
      </c>
    </row>
    <row r="71" spans="2:7">
      <c r="B71" s="9"/>
      <c r="C71" s="37"/>
      <c r="D71" s="37"/>
      <c r="E71" s="7" t="s">
        <v>113</v>
      </c>
      <c r="F71" s="39">
        <v>0</v>
      </c>
      <c r="G71" s="39">
        <v>0</v>
      </c>
    </row>
    <row r="72" spans="2:7">
      <c r="B72" s="9"/>
      <c r="C72" s="37"/>
      <c r="D72" s="37"/>
      <c r="E72" s="7" t="s">
        <v>114</v>
      </c>
      <c r="F72" s="39">
        <v>0</v>
      </c>
      <c r="G72" s="39">
        <v>0</v>
      </c>
    </row>
    <row r="73" spans="2:7">
      <c r="B73" s="9"/>
      <c r="C73" s="37"/>
      <c r="D73" s="37"/>
      <c r="E73" s="7" t="s">
        <v>115</v>
      </c>
      <c r="F73" s="39">
        <v>14020081</v>
      </c>
      <c r="G73" s="39">
        <v>13983337.83</v>
      </c>
    </row>
    <row r="74" spans="2:7">
      <c r="B74" s="9"/>
      <c r="C74" s="37"/>
      <c r="D74" s="37"/>
      <c r="E74" s="7"/>
      <c r="F74" s="39"/>
      <c r="G74" s="39"/>
    </row>
    <row r="75" spans="2:7" ht="24">
      <c r="B75" s="9"/>
      <c r="C75" s="37"/>
      <c r="D75" s="37"/>
      <c r="E75" s="6" t="s">
        <v>116</v>
      </c>
      <c r="F75" s="39">
        <f>F76+F77</f>
        <v>0</v>
      </c>
      <c r="G75" s="39">
        <f>G76+G77</f>
        <v>0</v>
      </c>
    </row>
    <row r="76" spans="2:7">
      <c r="B76" s="9"/>
      <c r="C76" s="37"/>
      <c r="D76" s="37"/>
      <c r="E76" s="7" t="s">
        <v>117</v>
      </c>
      <c r="F76" s="39">
        <v>0</v>
      </c>
      <c r="G76" s="39">
        <v>0</v>
      </c>
    </row>
    <row r="77" spans="2:7">
      <c r="B77" s="9"/>
      <c r="C77" s="37"/>
      <c r="D77" s="37"/>
      <c r="E77" s="7" t="s">
        <v>118</v>
      </c>
      <c r="F77" s="39">
        <v>0</v>
      </c>
      <c r="G77" s="39">
        <v>0</v>
      </c>
    </row>
    <row r="78" spans="2:7">
      <c r="B78" s="9"/>
      <c r="C78" s="37"/>
      <c r="D78" s="37"/>
      <c r="E78" s="7"/>
      <c r="F78" s="39"/>
      <c r="G78" s="39"/>
    </row>
    <row r="79" spans="2:7">
      <c r="B79" s="9"/>
      <c r="C79" s="10"/>
      <c r="D79" s="10"/>
      <c r="E79" s="6" t="s">
        <v>119</v>
      </c>
      <c r="F79" s="39">
        <v>146271886</v>
      </c>
      <c r="G79" s="39">
        <f>G63+G68+G75</f>
        <v>146612041.16</v>
      </c>
    </row>
    <row r="80" spans="2:7">
      <c r="B80" s="9"/>
      <c r="C80" s="10"/>
      <c r="D80" s="10"/>
      <c r="E80" s="7"/>
      <c r="F80" s="39"/>
      <c r="G80" s="39"/>
    </row>
    <row r="81" spans="2:7" ht="24">
      <c r="B81" s="9"/>
      <c r="C81" s="10"/>
      <c r="D81" s="10"/>
      <c r="E81" s="6" t="s">
        <v>120</v>
      </c>
      <c r="F81" s="41">
        <f>F59+F79</f>
        <v>153961137</v>
      </c>
      <c r="G81" s="41">
        <f>G59+G79</f>
        <v>154597198.90000001</v>
      </c>
    </row>
    <row r="82" spans="2:7" ht="15.75" thickBot="1">
      <c r="B82" s="13"/>
      <c r="C82" s="14"/>
      <c r="D82" s="14"/>
      <c r="E82" s="14"/>
      <c r="F82" s="38"/>
      <c r="G82" s="38"/>
    </row>
    <row r="83" spans="2:7" ht="4.5" customHeight="1">
      <c r="B83" s="15"/>
      <c r="C83" s="16"/>
      <c r="D83" s="16"/>
      <c r="E83" s="16"/>
      <c r="F83" s="16"/>
      <c r="G83" s="17"/>
    </row>
    <row r="84" spans="2:7" ht="4.5" customHeight="1">
      <c r="B84" s="27"/>
      <c r="C84" s="28"/>
      <c r="D84" s="28"/>
      <c r="E84" s="28"/>
      <c r="F84" s="28"/>
      <c r="G84" s="29"/>
    </row>
    <row r="85" spans="2:7" ht="4.5" customHeight="1">
      <c r="B85" s="27"/>
      <c r="C85" s="28"/>
      <c r="D85" s="28"/>
      <c r="E85" s="28"/>
      <c r="F85" s="28"/>
      <c r="G85" s="29"/>
    </row>
    <row r="86" spans="2:7">
      <c r="B86" s="18" t="s">
        <v>121</v>
      </c>
      <c r="C86" s="19"/>
      <c r="D86" s="19"/>
      <c r="E86" s="19"/>
      <c r="F86" s="19"/>
      <c r="G86" s="20"/>
    </row>
    <row r="87" spans="2:7">
      <c r="B87" s="21"/>
      <c r="C87" s="22"/>
      <c r="D87" s="22"/>
      <c r="E87" s="22"/>
      <c r="F87" s="22"/>
      <c r="G87" s="23"/>
    </row>
    <row r="88" spans="2:7">
      <c r="B88" s="21"/>
      <c r="C88" s="22"/>
      <c r="D88" s="22"/>
      <c r="E88" s="22"/>
      <c r="F88" s="22"/>
      <c r="G88" s="23"/>
    </row>
    <row r="89" spans="2:7">
      <c r="B89" s="24"/>
      <c r="C89" s="25"/>
      <c r="D89" s="25"/>
      <c r="E89" s="25"/>
      <c r="F89" s="25"/>
      <c r="G89" s="26"/>
    </row>
    <row r="90" spans="2:7">
      <c r="B90" s="27"/>
      <c r="C90" s="28"/>
      <c r="D90" s="28"/>
      <c r="E90" s="28"/>
      <c r="F90" s="28"/>
      <c r="G90" s="29"/>
    </row>
    <row r="91" spans="2:7">
      <c r="B91" s="30"/>
      <c r="C91" s="31"/>
      <c r="D91" s="31"/>
      <c r="E91" s="31"/>
      <c r="F91" s="31"/>
      <c r="G91" s="32"/>
    </row>
    <row r="92" spans="2:7">
      <c r="B92" s="52" t="s">
        <v>122</v>
      </c>
      <c r="C92" s="51"/>
      <c r="D92" s="31"/>
      <c r="E92" s="51" t="s">
        <v>123</v>
      </c>
      <c r="F92" s="51"/>
      <c r="G92" s="33"/>
    </row>
    <row r="93" spans="2:7">
      <c r="B93" s="27"/>
      <c r="C93" s="28"/>
      <c r="D93" s="28"/>
      <c r="E93" s="28"/>
      <c r="F93" s="28"/>
      <c r="G93" s="29"/>
    </row>
    <row r="94" spans="2:7" ht="15.75" thickBot="1">
      <c r="B94" s="34"/>
      <c r="C94" s="35"/>
      <c r="D94" s="35"/>
      <c r="E94" s="35"/>
      <c r="F94" s="35"/>
      <c r="G94" s="36"/>
    </row>
  </sheetData>
  <mergeCells count="6">
    <mergeCell ref="B2:G2"/>
    <mergeCell ref="B3:G3"/>
    <mergeCell ref="B4:G4"/>
    <mergeCell ref="B5:G5"/>
    <mergeCell ref="E92:F92"/>
    <mergeCell ref="B92:C92"/>
  </mergeCells>
  <pageMargins left="0.7" right="0.22" top="0.46" bottom="0.32" header="0.3" footer="0.17"/>
  <pageSetup scale="4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ESF detallado</vt:lpstr>
    </vt:vector>
  </TitlesOfParts>
  <Manager/>
  <Company>Microsoft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Diego Alejandro Aguilera Hernández</dc:creator>
  <cp:keywords/>
  <dc:description/>
  <cp:lastModifiedBy>MONICA</cp:lastModifiedBy>
  <cp:revision/>
  <dcterms:created xsi:type="dcterms:W3CDTF">2016-12-16T21:36:10Z</dcterms:created>
  <dcterms:modified xsi:type="dcterms:W3CDTF">2018-01-30T23:36:31Z</dcterms:modified>
  <cp:category/>
  <cp:contentStatus/>
</cp:coreProperties>
</file>